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ітень" sheetId="1" r:id="rId1"/>
  </sheets>
  <definedNames>
    <definedName name="_xlnm.Print_Area" localSheetId="0">'квітень'!$A$1:$X$27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<sst xmlns="http://schemas.openxmlformats.org/spreadsheetml/2006/main" count="27" uniqueCount="25">
  <si>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</si>
  <si>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</si>
  <si>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</si>
  <si>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</si>
  <si>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</si>
  <si>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</si>
  <si>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</si>
  <si>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</si>
  <si>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</si>
  <si>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</si>
  <si>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</si>
  <si>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</si>
  <si>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</si>
  <si>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</si>
  <si>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</si>
  <si>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</si>
  <si>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</si>
  <si>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</si>
  <si>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</si>
  <si>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</si>
  <si>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</si>
  <si>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індексація</t>
  </si>
  <si>
    <t>надбавка за інтенсивність праці</t>
  </si>
  <si>
    <t>мат.допомога для вирішення соц.-побутових питань</t>
  </si>
  <si>
    <t>Витяг з відомості нарахування заробітної плати за квітень 2023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</si>
</sst>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7">
      <selection activeCell="N14" sqref="N14:Q14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80"/>
      <c r="S1" s="80"/>
      <c r="T1" s="80"/>
      <c r="U1" s="80"/>
      <c r="V1" s="80"/>
      <c r="W1" s="80"/>
      <c r="X1" s="80"/>
    </row>
    <row r="2" spans="18:24" ht="12.75">
      <c r="R2" s="80"/>
      <c r="S2" s="80"/>
      <c r="T2" s="80"/>
      <c r="U2" s="80"/>
      <c r="V2" s="80"/>
      <c r="W2" s="80"/>
      <c r="X2" s="80"/>
    </row>
    <row r="3" spans="1:24" ht="33" customHeight="1">
      <c r="A3" s="81" t="s">
        <v>16</v>
      </c>
      <c r="B3" s="81"/>
      <c r="C3" s="81"/>
      <c r="D3" s="81"/>
      <c r="E3" s="81"/>
      <c r="F3" s="81"/>
      <c r="G3" s="81"/>
      <c r="H3" s="81"/>
      <c r="I3" s="1"/>
      <c r="J3" s="1"/>
      <c r="K3" s="1"/>
      <c r="L3" s="1"/>
      <c r="R3" s="80"/>
      <c r="S3" s="80"/>
      <c r="T3" s="80"/>
      <c r="U3" s="80"/>
      <c r="V3" s="80"/>
      <c r="W3" s="80"/>
      <c r="X3" s="80"/>
    </row>
    <row r="4" spans="1:25" ht="25.5" customHeight="1">
      <c r="A4" s="82" t="s">
        <v>17</v>
      </c>
      <c r="B4" s="82"/>
      <c r="C4" s="82"/>
      <c r="D4" s="82"/>
      <c r="E4" s="82"/>
      <c r="F4" s="82"/>
      <c r="G4" s="82"/>
      <c r="H4" s="82"/>
      <c r="I4" s="23"/>
      <c r="J4" s="23"/>
      <c r="K4" s="23"/>
      <c r="L4" s="23"/>
      <c r="M4" s="23"/>
      <c r="N4" s="23"/>
      <c r="O4" s="23"/>
      <c r="P4" s="23"/>
      <c r="Q4" s="23"/>
      <c r="R4" s="80"/>
      <c r="S4" s="80"/>
      <c r="T4" s="80"/>
      <c r="U4" s="80"/>
      <c r="V4" s="80"/>
      <c r="W4" s="80"/>
      <c r="X4" s="80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80"/>
      <c r="S5" s="80"/>
      <c r="T5" s="80"/>
      <c r="U5" s="80"/>
      <c r="V5" s="80"/>
      <c r="W5" s="80"/>
      <c r="X5" s="80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83"/>
      <c r="O7" s="83"/>
      <c r="P7" s="25"/>
      <c r="Q7" s="25"/>
      <c r="R7" s="25"/>
      <c r="S7" s="25"/>
      <c r="T7" s="29" t="s">
        <v>15</v>
      </c>
      <c r="U7" s="30"/>
      <c r="V7" s="32"/>
      <c r="W7" s="84"/>
      <c r="X7" s="84"/>
    </row>
    <row r="8" spans="22:24" ht="12.75">
      <c r="V8" s="34"/>
      <c r="W8" s="34"/>
      <c r="X8" s="34"/>
    </row>
    <row r="9" spans="2:20" ht="24.75" customHeight="1">
      <c r="B9" s="47"/>
      <c r="C9" s="58" t="s">
        <v>24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65" t="s">
        <v>15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4"/>
      <c r="P10" s="14"/>
      <c r="Q10" s="3"/>
      <c r="R10" s="3"/>
      <c r="S10" s="3"/>
      <c r="T10" s="3"/>
    </row>
    <row r="11" spans="1:20" ht="21" customHeight="1">
      <c r="A11" s="59" t="s">
        <v>0</v>
      </c>
      <c r="B11" s="87" t="s">
        <v>1</v>
      </c>
      <c r="C11" s="89" t="s">
        <v>2</v>
      </c>
      <c r="D11" s="70" t="s">
        <v>3</v>
      </c>
      <c r="E11" s="66" t="s">
        <v>12</v>
      </c>
      <c r="F11" s="72" t="s">
        <v>4</v>
      </c>
      <c r="G11" s="68" t="s">
        <v>5</v>
      </c>
      <c r="H11" s="69"/>
      <c r="I11" s="66" t="s">
        <v>21</v>
      </c>
      <c r="J11" s="66" t="s">
        <v>22</v>
      </c>
      <c r="K11" s="66" t="s">
        <v>23</v>
      </c>
      <c r="L11" s="66" t="s">
        <v>20</v>
      </c>
      <c r="M11" s="85" t="s">
        <v>8</v>
      </c>
      <c r="N11" s="72" t="s">
        <v>18</v>
      </c>
      <c r="O11" s="63">
        <v>0.015</v>
      </c>
      <c r="P11" s="59" t="s">
        <v>13</v>
      </c>
      <c r="Q11" s="59" t="s">
        <v>19</v>
      </c>
      <c r="R11" s="59" t="s">
        <v>9</v>
      </c>
      <c r="S11" s="59" t="s">
        <v>10</v>
      </c>
      <c r="T11" s="59" t="s">
        <v>11</v>
      </c>
    </row>
    <row r="12" spans="1:23" ht="61.5" customHeight="1">
      <c r="A12" s="60"/>
      <c r="B12" s="88"/>
      <c r="C12" s="90"/>
      <c r="D12" s="71"/>
      <c r="E12" s="67"/>
      <c r="F12" s="73"/>
      <c r="G12" s="13" t="s">
        <v>6</v>
      </c>
      <c r="H12" s="13" t="s">
        <v>7</v>
      </c>
      <c r="I12" s="67"/>
      <c r="J12" s="67"/>
      <c r="K12" s="67"/>
      <c r="L12" s="67"/>
      <c r="M12" s="86"/>
      <c r="N12" s="73"/>
      <c r="O12" s="64"/>
      <c r="P12" s="60"/>
      <c r="Q12" s="60"/>
      <c r="R12" s="60"/>
      <c r="S12" s="60"/>
      <c r="T12" s="60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20</v>
      </c>
      <c r="D13" s="42">
        <v>20</v>
      </c>
      <c r="E13" s="11">
        <v>7900</v>
      </c>
      <c r="F13" s="11">
        <v>700</v>
      </c>
      <c r="G13" s="10">
        <v>50</v>
      </c>
      <c r="H13" s="18">
        <v>3950</v>
      </c>
      <c r="I13" s="40"/>
      <c r="J13" s="44">
        <v>7900</v>
      </c>
      <c r="K13" s="44"/>
      <c r="L13" s="44"/>
      <c r="M13" s="11">
        <f>E13++F13+H13+I13+L13+J13+K13</f>
        <v>20450</v>
      </c>
      <c r="N13" s="11">
        <f>M13*0.18</f>
        <v>3681</v>
      </c>
      <c r="O13" s="11">
        <f>M13*0.015</f>
        <v>306.75</v>
      </c>
      <c r="P13" s="6">
        <v>50</v>
      </c>
      <c r="Q13" s="11">
        <f>M13*0.0841</f>
        <v>1719.8449999999998</v>
      </c>
      <c r="R13" s="11">
        <v>5602.4</v>
      </c>
      <c r="S13" s="6">
        <f>N13+O13+P13+R13</f>
        <v>9640.15</v>
      </c>
      <c r="T13" s="20">
        <f>M13-S13</f>
        <v>10809.85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7900</v>
      </c>
      <c r="F14" s="6">
        <f>SUM(F13:F13)</f>
        <v>700</v>
      </c>
      <c r="G14" s="5"/>
      <c r="H14" s="6">
        <f>SUM(H13:H13)</f>
        <v>3950</v>
      </c>
      <c r="I14" s="6">
        <f aca="true" t="shared" si="0" ref="I14:Q14">SUM(I13:I13)</f>
        <v>0</v>
      </c>
      <c r="J14" s="6">
        <f t="shared" si="0"/>
        <v>7900</v>
      </c>
      <c r="K14" s="6">
        <f t="shared" si="0"/>
        <v>0</v>
      </c>
      <c r="L14" s="6">
        <f t="shared" si="0"/>
        <v>0</v>
      </c>
      <c r="M14" s="18">
        <f t="shared" si="0"/>
        <v>20450</v>
      </c>
      <c r="N14" s="18">
        <f t="shared" si="0"/>
        <v>3681</v>
      </c>
      <c r="O14" s="18">
        <f t="shared" si="0"/>
        <v>306.75</v>
      </c>
      <c r="P14" s="18">
        <f t="shared" si="0"/>
        <v>50</v>
      </c>
      <c r="Q14" s="18">
        <f t="shared" si="0"/>
        <v>1719.8449999999998</v>
      </c>
      <c r="R14" s="18">
        <f>SUM(R13:R13)</f>
        <v>5602.4</v>
      </c>
      <c r="S14" s="18">
        <f>SUM(S13:S13)</f>
        <v>9640.15</v>
      </c>
      <c r="T14" s="40">
        <f>SUM(T13:T13)</f>
        <v>10809.85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74"/>
      <c r="C16" s="74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75"/>
      <c r="C18" s="75"/>
      <c r="D18" s="75"/>
      <c r="E18" s="75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76"/>
      <c r="D20" s="77"/>
      <c r="E20" s="77"/>
      <c r="F20" s="77"/>
      <c r="G20" s="77"/>
      <c r="H20" s="77"/>
      <c r="I20" s="77"/>
      <c r="J20" s="77"/>
      <c r="K20" s="77"/>
      <c r="L20" s="77"/>
    </row>
    <row r="21" spans="3:12" ht="12.75">
      <c r="C21" s="78"/>
      <c r="D21" s="79"/>
      <c r="E21" s="79"/>
      <c r="F21" s="79"/>
      <c r="G21" s="79"/>
      <c r="H21" s="79"/>
      <c r="I21" s="79"/>
      <c r="J21" s="79"/>
      <c r="K21" s="79"/>
      <c r="L21" s="79"/>
    </row>
    <row r="23" spans="2:12" ht="12.75">
      <c r="B23" s="55"/>
      <c r="C23" s="61"/>
      <c r="D23" s="62"/>
      <c r="E23" s="62"/>
      <c r="F23" s="62"/>
      <c r="G23" s="62"/>
      <c r="H23" s="62"/>
      <c r="I23" s="62"/>
      <c r="J23" s="62"/>
      <c r="K23" s="62"/>
      <c r="L23" s="62"/>
    </row>
    <row r="24" spans="3:12" ht="12.75">
      <c r="C24" s="61"/>
      <c r="D24" s="62"/>
      <c r="E24" s="62"/>
      <c r="F24" s="62"/>
      <c r="G24" s="62"/>
      <c r="H24" s="62"/>
      <c r="I24" s="62"/>
      <c r="J24" s="62"/>
      <c r="K24" s="62"/>
      <c r="L24" s="62"/>
    </row>
  </sheetData>
  <sheetProtection/>
  <mergeCells count="31">
    <mergeCell ref="A11:A12"/>
    <mergeCell ref="B11:B12"/>
    <mergeCell ref="C11:C12"/>
    <mergeCell ref="C24:L24"/>
    <mergeCell ref="B16:C16"/>
    <mergeCell ref="B18:E18"/>
    <mergeCell ref="C20:L20"/>
    <mergeCell ref="C21:L21"/>
    <mergeCell ref="R1:X5"/>
    <mergeCell ref="A3:H3"/>
    <mergeCell ref="A4:H4"/>
    <mergeCell ref="N7:O7"/>
    <mergeCell ref="W7:X7"/>
    <mergeCell ref="C10:N10"/>
    <mergeCell ref="L11:L12"/>
    <mergeCell ref="J11:J12"/>
    <mergeCell ref="G11:H11"/>
    <mergeCell ref="I11:I12"/>
    <mergeCell ref="P11:P12"/>
    <mergeCell ref="K11:K12"/>
    <mergeCell ref="D11:D12"/>
    <mergeCell ref="E11:E12"/>
    <mergeCell ref="F11:F12"/>
    <mergeCell ref="T11:T12"/>
    <mergeCell ref="C23:L23"/>
    <mergeCell ref="O11:O12"/>
    <mergeCell ref="R11:R12"/>
    <mergeCell ref="S11:S12"/>
    <mergeCell ref="Q11:Q12"/>
    <mergeCell ref="M11:M12"/>
    <mergeCell ref="N11:N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2023-07-31T10:30:37Z</dcterms:modified>
  <cp:category/>
  <cp:version/>
  <cp:contentType/>
  <cp:contentStatus/>
</cp:coreProperties>
</file>